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TK vắng mặt" sheetId="1" r:id="rId1"/>
    <sheet name="Tổng hợp" sheetId="2" r:id="rId2"/>
  </sheets>
  <definedNames>
    <definedName name="_xlnm.Print_Titles" localSheetId="1">'Tổng hợp'!$6:$8</definedName>
  </definedNames>
  <calcPr fullCalcOnLoad="1"/>
</workbook>
</file>

<file path=xl/sharedStrings.xml><?xml version="1.0" encoding="utf-8"?>
<sst xmlns="http://schemas.openxmlformats.org/spreadsheetml/2006/main" count="62" uniqueCount="61">
  <si>
    <t>ĐẢNG CỘNG SẢN VIỆT NAM</t>
  </si>
  <si>
    <t>TT</t>
  </si>
  <si>
    <t>Tên chi bộ</t>
  </si>
  <si>
    <t>CHI BỘ</t>
  </si>
  <si>
    <t>Số lần sinh hoạt chuyên đề</t>
  </si>
  <si>
    <t>Tỷ lệ đảng viên phát biểu bình quântrong mỗi kỳ sinh hoạt chi bộ</t>
  </si>
  <si>
    <t>Số lần sinh hoạt cấp ủy (hoặc hội ý bí thư, phó bí thư trước khi họp)</t>
  </si>
  <si>
    <t>Số lượt chuyên viên các ban đảng ủy cấp trên cơ sở tham dự sinh hoạt chi bộ</t>
  </si>
  <si>
    <t>Cơ sở</t>
  </si>
  <si>
    <t>Trực thuộc đảng bộ cơ sở</t>
  </si>
  <si>
    <t>1 lần</t>
  </si>
  <si>
    <t>2 lần</t>
  </si>
  <si>
    <t>3 lần</t>
  </si>
  <si>
    <t>4 lần</t>
  </si>
  <si>
    <t>5 lần</t>
  </si>
  <si>
    <t>6 lần</t>
  </si>
  <si>
    <t>7 lần</t>
  </si>
  <si>
    <t>8 lần</t>
  </si>
  <si>
    <t>9 lần</t>
  </si>
  <si>
    <t>10 lần</t>
  </si>
  <si>
    <t>11 lần</t>
  </si>
  <si>
    <t>12 lần</t>
  </si>
  <si>
    <t>Thấp nhất (%)</t>
  </si>
  <si>
    <t>Cao nhất (%)</t>
  </si>
  <si>
    <t>Bình quân (%)</t>
  </si>
  <si>
    <t>ĐẢNG ỦY TRƯỜNG ĐẠI HỌC KINH TẾ TP. HCM</t>
  </si>
  <si>
    <t>ĐẢNG BỘ KHỐI CÁC TRƯỜNG ĐH, CĐ &amp; TCCN</t>
  </si>
  <si>
    <t>***</t>
  </si>
  <si>
    <t>CỘNG:</t>
  </si>
  <si>
    <t>Số lượng đảng viên</t>
  </si>
  <si>
    <t>Loại hình (Đơn vị sự nghiệp)</t>
  </si>
  <si>
    <t>THỐNG KÊ KẾT QUẢ THỰC HIỆN NỀN NẾP SINH HOẠT CHI BỘ TỪ THÁNG 1 ĐẾN THÁNG 12/2014</t>
  </si>
  <si>
    <t>TP. Hồ Chí Minh, ngày       tháng         năm 201</t>
  </si>
  <si>
    <t>T/M CHI ỦY CHI BỘ</t>
  </si>
  <si>
    <t>BÍ THƯ</t>
  </si>
  <si>
    <t>TỶ LỆ ĐẢNG VIÊN THAM DỰ SINH HOẠT</t>
  </si>
  <si>
    <t>NỀN NẾP SINH HOẠT CHI BỘ NĂM 2014</t>
  </si>
  <si>
    <t>ĐẢNG BỘ TRƯỜNG ĐẠI HỌC KINH TẾ TP. HCM</t>
  </si>
  <si>
    <t>CHI BỘ PHÒNG TỔ CHỨC - HÀNH CHÍNH</t>
  </si>
  <si>
    <t>STT</t>
  </si>
  <si>
    <t>HỌ TÊN ĐẢNG VIÊN</t>
  </si>
  <si>
    <t>T1</t>
  </si>
  <si>
    <t>T2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</si>
  <si>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</si>
  <si>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</si>
  <si>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</si>
  <si>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</si>
  <si>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</si>
  <si>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</si>
  <si>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</si>
  <si>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</si>
  <si>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</si>
  <si>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SỐ BUỔI VẮNG</t>
  </si>
  <si>
    <t>GHI CHÚ</t>
  </si>
  <si>
    <t>SỐ ĐV VẮNG SINH HOẠT</t>
  </si>
  <si>
    <t>Tỷ lệ trung bình</t>
  </si>
  <si>
    <t>TỶ LỆ VẮNG MẶT (%)</t>
  </si>
  <si>
    <t>TỶ LỆ THAM DỰ (%)</t>
  </si>
  <si>
    <t>T3</t>
  </si>
  <si>
    <t>THỐNG KÊ TÌNH HÌNH THỰC HIỆN NỀN NẾP SINH HOẠT CHI BỘ NĂM 2014</t>
  </si>
  <si>
    <t>(Căn cứ vào sổ ghi biên bản sinh hoạt chi bộ, đánh dấu X  vào cột tương ứng đối với các ĐV vắng sinh hoạt)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</si>
</sst>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30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7" fillId="4" borderId="10" xfId="0" applyFont="1" applyFill="1" applyBorder="1" applyAlignment="1">
      <alignment horizontal="right" vertical="center"/>
    </xf>
    <xf numFmtId="4" fontId="38" fillId="4" borderId="10" xfId="0" applyNumberFormat="1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vertical="center"/>
    </xf>
    <xf numFmtId="4" fontId="37" fillId="22" borderId="10" xfId="0" applyNumberFormat="1" applyFont="1" applyFill="1" applyBorder="1" applyAlignment="1">
      <alignment vertical="center"/>
    </xf>
    <xf numFmtId="0" fontId="37" fillId="3" borderId="10" xfId="0" applyFont="1" applyFill="1" applyBorder="1" applyAlignment="1">
      <alignment vertical="center"/>
    </xf>
    <xf numFmtId="4" fontId="37" fillId="3" borderId="10" xfId="0" applyNumberFormat="1" applyFont="1" applyFill="1" applyBorder="1" applyAlignment="1">
      <alignment vertical="center"/>
    </xf>
    <xf numFmtId="0" fontId="26" fillId="4" borderId="10" xfId="0" applyFont="1" applyFill="1" applyBorder="1" applyAlignment="1">
      <alignment horizontal="center" vertical="center"/>
    </xf>
    <xf numFmtId="4" fontId="26" fillId="3" borderId="10" xfId="0" applyNumberFormat="1" applyFont="1" applyFill="1" applyBorder="1" applyAlignment="1">
      <alignment vertical="center"/>
    </xf>
    <xf numFmtId="0" fontId="39" fillId="7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" fontId="35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20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Q1" sqref="Q1"/>
    </sheetView>
  </sheetViews>
  <sheetFormatPr defaultColWidth="9.00390625" defaultRowHeight="15.75"/>
  <cols>
    <col min="1" max="1" width="4.875" style="32" customWidth="1"/>
    <col min="2" max="2" width="25.00390625" style="32" customWidth="1"/>
    <col min="3" max="14" width="6.125" style="32" customWidth="1"/>
    <col min="15" max="15" width="9.625" style="32" customWidth="1"/>
    <col min="16" max="16" width="10.125" style="32" customWidth="1"/>
    <col min="17" max="16384" width="8.875" style="32" customWidth="1"/>
  </cols>
  <sheetData>
    <row r="1" spans="1:16" ht="15.75">
      <c r="A1" s="30" t="s">
        <v>37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6.5">
      <c r="A2" s="33" t="s">
        <v>38</v>
      </c>
      <c r="B2" s="34"/>
      <c r="C2" s="34"/>
      <c r="D2" s="3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9.75" customHeight="1">
      <c r="A3" s="35"/>
      <c r="B3" s="36" t="s">
        <v>27</v>
      </c>
      <c r="C3" s="36"/>
      <c r="D3" s="3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52" t="s">
        <v>59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ht="9.75" customHeight="1"/>
    <row r="6" spans="1:16" s="36" customFormat="1" ht="31.5">
      <c r="A6" s="37" t="s">
        <v>39</v>
      </c>
      <c r="B6" s="37" t="s">
        <v>40</v>
      </c>
      <c r="C6" s="37" t="s">
        <v>41</v>
      </c>
      <c r="D6" s="37" t="s">
        <v>42</v>
      </c>
      <c r="E6" s="37" t="s">
        <v>58</v>
      </c>
      <c r="F6" s="37" t="s">
        <v>43</v>
      </c>
      <c r="G6" s="37" t="s">
        <v>44</v>
      </c>
      <c r="H6" s="37" t="s">
        <v>45</v>
      </c>
      <c r="I6" s="37" t="s">
        <v>46</v>
      </c>
      <c r="J6" s="37" t="s">
        <v>47</v>
      </c>
      <c r="K6" s="37" t="s">
        <v>48</v>
      </c>
      <c r="L6" s="37" t="s">
        <v>49</v>
      </c>
      <c r="M6" s="37" t="s">
        <v>50</v>
      </c>
      <c r="N6" s="37" t="s">
        <v>51</v>
      </c>
      <c r="O6" s="38" t="s">
        <v>52</v>
      </c>
      <c r="P6" s="37" t="s">
        <v>53</v>
      </c>
    </row>
    <row r="7" spans="1:16" ht="18" customHeight="1">
      <c r="A7" s="39">
        <v>1</v>
      </c>
      <c r="B7" s="2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>
        <f>COUNTIF(C7:N7,"X")</f>
        <v>0</v>
      </c>
      <c r="P7" s="39"/>
    </row>
    <row r="8" spans="1:16" ht="18" customHeight="1">
      <c r="A8" s="39">
        <v>2</v>
      </c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>
        <f aca="true" t="shared" si="0" ref="O8:O26">COUNTIF(C8:N8,"X")</f>
        <v>0</v>
      </c>
      <c r="P8" s="39"/>
    </row>
    <row r="9" spans="1:16" ht="18" customHeight="1">
      <c r="A9" s="39">
        <v>3</v>
      </c>
      <c r="B9" s="2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>
        <f t="shared" si="0"/>
        <v>0</v>
      </c>
      <c r="P9" s="39"/>
    </row>
    <row r="10" spans="1:16" ht="18" customHeight="1">
      <c r="A10" s="39">
        <v>4</v>
      </c>
      <c r="B10" s="2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>
        <f t="shared" si="0"/>
        <v>0</v>
      </c>
      <c r="P10" s="39"/>
    </row>
    <row r="11" spans="1:16" ht="18" customHeight="1">
      <c r="A11" s="39">
        <v>5</v>
      </c>
      <c r="B11" s="2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>
        <f t="shared" si="0"/>
        <v>0</v>
      </c>
      <c r="P11" s="39"/>
    </row>
    <row r="12" spans="1:16" ht="18" customHeight="1">
      <c r="A12" s="39">
        <v>6</v>
      </c>
      <c r="B12" s="2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>
        <f t="shared" si="0"/>
        <v>0</v>
      </c>
      <c r="P12" s="39"/>
    </row>
    <row r="13" spans="1:16" ht="18" customHeight="1">
      <c r="A13" s="39">
        <v>7</v>
      </c>
      <c r="B13" s="2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f t="shared" si="0"/>
        <v>0</v>
      </c>
      <c r="P13" s="39"/>
    </row>
    <row r="14" spans="1:16" ht="18" customHeight="1">
      <c r="A14" s="39">
        <v>8</v>
      </c>
      <c r="B14" s="2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si="0"/>
        <v>0</v>
      </c>
      <c r="P14" s="39"/>
    </row>
    <row r="15" spans="1:16" ht="18" customHeight="1">
      <c r="A15" s="39">
        <v>9</v>
      </c>
      <c r="B15" s="2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 t="shared" si="0"/>
        <v>0</v>
      </c>
      <c r="P15" s="39"/>
    </row>
    <row r="16" spans="1:16" ht="18" customHeight="1">
      <c r="A16" s="39">
        <v>10</v>
      </c>
      <c r="B16" s="2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>
        <f t="shared" si="0"/>
        <v>0</v>
      </c>
      <c r="P16" s="39"/>
    </row>
    <row r="17" spans="1:16" ht="18" customHeight="1">
      <c r="A17" s="39">
        <v>11</v>
      </c>
      <c r="B17" s="2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>
        <f t="shared" si="0"/>
        <v>0</v>
      </c>
      <c r="P17" s="39"/>
    </row>
    <row r="18" spans="1:16" ht="18" customHeight="1">
      <c r="A18" s="39">
        <v>12</v>
      </c>
      <c r="B18" s="2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>
        <f t="shared" si="0"/>
        <v>0</v>
      </c>
      <c r="P18" s="39"/>
    </row>
    <row r="19" spans="1:16" ht="18" customHeight="1">
      <c r="A19" s="39">
        <v>13</v>
      </c>
      <c r="B19" s="2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>
        <f t="shared" si="0"/>
        <v>0</v>
      </c>
      <c r="P19" s="39"/>
    </row>
    <row r="20" spans="1:16" ht="18" customHeight="1">
      <c r="A20" s="39">
        <v>14</v>
      </c>
      <c r="B20" s="2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0"/>
        <v>0</v>
      </c>
      <c r="P20" s="39"/>
    </row>
    <row r="21" spans="1:16" ht="18" customHeight="1">
      <c r="A21" s="39">
        <v>15</v>
      </c>
      <c r="B21" s="2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f t="shared" si="0"/>
        <v>0</v>
      </c>
      <c r="P21" s="39"/>
    </row>
    <row r="22" spans="1:16" ht="18" customHeight="1">
      <c r="A22" s="39">
        <v>16</v>
      </c>
      <c r="B22" s="2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>
        <f t="shared" si="0"/>
        <v>0</v>
      </c>
      <c r="P22" s="39"/>
    </row>
    <row r="23" spans="1:16" ht="18" customHeight="1">
      <c r="A23" s="39">
        <v>17</v>
      </c>
      <c r="B23" s="2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>
        <f t="shared" si="0"/>
        <v>0</v>
      </c>
      <c r="P23" s="39"/>
    </row>
    <row r="24" spans="1:16" ht="18" customHeight="1">
      <c r="A24" s="39">
        <v>18</v>
      </c>
      <c r="B24" s="2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>
        <f t="shared" si="0"/>
        <v>0</v>
      </c>
      <c r="P24" s="39"/>
    </row>
    <row r="25" spans="1:16" ht="18" customHeight="1">
      <c r="A25" s="39">
        <v>19</v>
      </c>
      <c r="B25" s="2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>
        <f t="shared" si="0"/>
        <v>0</v>
      </c>
      <c r="P25" s="39"/>
    </row>
    <row r="26" spans="1:16" ht="18" customHeight="1">
      <c r="A26" s="50">
        <v>20</v>
      </c>
      <c r="B26" s="2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 t="shared" si="0"/>
        <v>0</v>
      </c>
      <c r="P26" s="39"/>
    </row>
    <row r="27" spans="1:16" ht="19.5" customHeight="1">
      <c r="A27" s="41"/>
      <c r="B27" s="42" t="s">
        <v>54</v>
      </c>
      <c r="C27" s="37">
        <f>COUNTIF(C7:C26,"X")</f>
        <v>0</v>
      </c>
      <c r="D27" s="37">
        <f aca="true" t="shared" si="1" ref="D27:N27">COUNTIF(D7:D26,"X")</f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48">
        <f t="shared" si="1"/>
        <v>0</v>
      </c>
      <c r="J27" s="48">
        <f t="shared" si="1"/>
        <v>0</v>
      </c>
      <c r="K27" s="37">
        <f t="shared" si="1"/>
        <v>0</v>
      </c>
      <c r="L27" s="37">
        <f t="shared" si="1"/>
        <v>0</v>
      </c>
      <c r="M27" s="37">
        <f t="shared" si="1"/>
        <v>0</v>
      </c>
      <c r="N27" s="37">
        <f t="shared" si="1"/>
        <v>0</v>
      </c>
      <c r="O27" s="43">
        <f>SUM(C27:N27)/12</f>
        <v>0</v>
      </c>
      <c r="P27" s="53" t="s">
        <v>55</v>
      </c>
    </row>
    <row r="28" spans="1:16" ht="19.5" customHeight="1">
      <c r="A28" s="41"/>
      <c r="B28" s="44" t="s">
        <v>56</v>
      </c>
      <c r="C28" s="45">
        <f>C27/$A$26*100</f>
        <v>0</v>
      </c>
      <c r="D28" s="45">
        <f aca="true" t="shared" si="2" ref="D28:N28">D27/$A$26*100</f>
        <v>0</v>
      </c>
      <c r="E28" s="45">
        <f t="shared" si="2"/>
        <v>0</v>
      </c>
      <c r="F28" s="45">
        <f t="shared" si="2"/>
        <v>0</v>
      </c>
      <c r="G28" s="45">
        <f t="shared" si="2"/>
        <v>0</v>
      </c>
      <c r="H28" s="45">
        <f t="shared" si="2"/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  <c r="M28" s="45">
        <f t="shared" si="2"/>
        <v>0</v>
      </c>
      <c r="N28" s="45">
        <f t="shared" si="2"/>
        <v>0</v>
      </c>
      <c r="O28" s="43">
        <f>SUM(C28:N28)/12</f>
        <v>0</v>
      </c>
      <c r="P28" s="54"/>
    </row>
    <row r="29" spans="1:16" ht="19.5" customHeight="1">
      <c r="A29" s="41"/>
      <c r="B29" s="46" t="s">
        <v>57</v>
      </c>
      <c r="C29" s="47">
        <f>100-C28</f>
        <v>100</v>
      </c>
      <c r="D29" s="47">
        <f aca="true" t="shared" si="3" ref="D29:N29">100-D28</f>
        <v>100</v>
      </c>
      <c r="E29" s="47">
        <f t="shared" si="3"/>
        <v>100</v>
      </c>
      <c r="F29" s="47">
        <f t="shared" si="3"/>
        <v>100</v>
      </c>
      <c r="G29" s="47">
        <f t="shared" si="3"/>
        <v>100</v>
      </c>
      <c r="H29" s="47">
        <f t="shared" si="3"/>
        <v>100</v>
      </c>
      <c r="I29" s="49">
        <f t="shared" si="3"/>
        <v>100</v>
      </c>
      <c r="J29" s="49">
        <f t="shared" si="3"/>
        <v>100</v>
      </c>
      <c r="K29" s="47">
        <f t="shared" si="3"/>
        <v>100</v>
      </c>
      <c r="L29" s="47">
        <f t="shared" si="3"/>
        <v>100</v>
      </c>
      <c r="M29" s="47">
        <f t="shared" si="3"/>
        <v>100</v>
      </c>
      <c r="N29" s="47">
        <f t="shared" si="3"/>
        <v>100</v>
      </c>
      <c r="O29" s="43">
        <f>SUM(C29:N29)/12</f>
        <v>100</v>
      </c>
      <c r="P29" s="55"/>
    </row>
    <row r="31" ht="15.75">
      <c r="B31" s="51" t="s">
        <v>60</v>
      </c>
    </row>
  </sheetData>
  <mergeCells count="2">
    <mergeCell ref="A4:P4"/>
    <mergeCell ref="P27:P29"/>
  </mergeCells>
  <printOptions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H18" sqref="H18"/>
    </sheetView>
  </sheetViews>
  <sheetFormatPr defaultColWidth="9.00390625" defaultRowHeight="15.75"/>
  <cols>
    <col min="1" max="1" width="4.375" style="2" customWidth="1"/>
    <col min="2" max="2" width="27.50390625" style="0" customWidth="1"/>
    <col min="3" max="3" width="6.125" style="4" customWidth="1"/>
    <col min="4" max="4" width="2.75390625" style="0" customWidth="1"/>
    <col min="5" max="5" width="4.50390625" style="2" customWidth="1"/>
    <col min="6" max="6" width="5.25390625" style="2" customWidth="1"/>
    <col min="7" max="18" width="3.00390625" style="2" customWidth="1"/>
    <col min="19" max="19" width="6.50390625" style="3" customWidth="1"/>
    <col min="20" max="20" width="6.50390625" style="2" customWidth="1"/>
    <col min="21" max="21" width="6.25390625" style="2" customWidth="1"/>
    <col min="22" max="22" width="5.375" style="2" customWidth="1"/>
    <col min="23" max="23" width="6.875" style="3" customWidth="1"/>
    <col min="24" max="24" width="6.75390625" style="2" customWidth="1"/>
    <col min="25" max="25" width="6.875" style="2" customWidth="1"/>
  </cols>
  <sheetData>
    <row r="1" spans="1:25" ht="15.75">
      <c r="A1" s="58" t="s">
        <v>26</v>
      </c>
      <c r="B1" s="58"/>
      <c r="C1" s="58"/>
      <c r="D1" s="58"/>
      <c r="E1" s="58"/>
      <c r="F1" s="58"/>
      <c r="G1" s="58"/>
      <c r="S1" s="70" t="s">
        <v>0</v>
      </c>
      <c r="T1" s="70"/>
      <c r="U1" s="70"/>
      <c r="V1" s="70"/>
      <c r="W1" s="70"/>
      <c r="X1" s="70"/>
      <c r="Y1" s="70"/>
    </row>
    <row r="2" spans="1:7" ht="15.75">
      <c r="A2" s="57" t="s">
        <v>25</v>
      </c>
      <c r="B2" s="57"/>
      <c r="C2" s="57"/>
      <c r="D2" s="57"/>
      <c r="E2" s="57"/>
      <c r="F2" s="57"/>
      <c r="G2" s="57"/>
    </row>
    <row r="3" spans="1:5" ht="15.75">
      <c r="A3" s="8"/>
      <c r="B3" s="13" t="s">
        <v>27</v>
      </c>
      <c r="C3" s="12"/>
      <c r="D3" s="12"/>
      <c r="E3" s="12"/>
    </row>
    <row r="4" spans="1:25" ht="18.75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6" spans="1:25" ht="36.75" customHeight="1">
      <c r="A6" s="72" t="s">
        <v>1</v>
      </c>
      <c r="B6" s="72" t="s">
        <v>2</v>
      </c>
      <c r="C6" s="73" t="s">
        <v>30</v>
      </c>
      <c r="D6" s="74" t="s">
        <v>3</v>
      </c>
      <c r="E6" s="74"/>
      <c r="F6" s="61" t="s">
        <v>29</v>
      </c>
      <c r="G6" s="77" t="s">
        <v>36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80" t="s">
        <v>35</v>
      </c>
      <c r="T6" s="80"/>
      <c r="U6" s="80"/>
      <c r="V6" s="68" t="s">
        <v>4</v>
      </c>
      <c r="W6" s="59" t="s">
        <v>5</v>
      </c>
      <c r="X6" s="68" t="s">
        <v>6</v>
      </c>
      <c r="Y6" s="69" t="s">
        <v>7</v>
      </c>
    </row>
    <row r="7" spans="1:25" ht="27.75" customHeight="1">
      <c r="A7" s="72"/>
      <c r="B7" s="72"/>
      <c r="C7" s="73"/>
      <c r="D7" s="68" t="s">
        <v>8</v>
      </c>
      <c r="E7" s="75" t="s">
        <v>9</v>
      </c>
      <c r="F7" s="62"/>
      <c r="G7" s="60" t="s">
        <v>10</v>
      </c>
      <c r="H7" s="60" t="s">
        <v>11</v>
      </c>
      <c r="I7" s="60" t="s">
        <v>12</v>
      </c>
      <c r="J7" s="60" t="s">
        <v>13</v>
      </c>
      <c r="K7" s="60" t="s">
        <v>14</v>
      </c>
      <c r="L7" s="60" t="s">
        <v>15</v>
      </c>
      <c r="M7" s="60" t="s">
        <v>16</v>
      </c>
      <c r="N7" s="60" t="s">
        <v>17</v>
      </c>
      <c r="O7" s="60" t="s">
        <v>18</v>
      </c>
      <c r="P7" s="60" t="s">
        <v>19</v>
      </c>
      <c r="Q7" s="60" t="s">
        <v>20</v>
      </c>
      <c r="R7" s="60" t="s">
        <v>21</v>
      </c>
      <c r="S7" s="66" t="s">
        <v>22</v>
      </c>
      <c r="T7" s="60" t="s">
        <v>23</v>
      </c>
      <c r="U7" s="60" t="s">
        <v>24</v>
      </c>
      <c r="V7" s="68"/>
      <c r="W7" s="59"/>
      <c r="X7" s="68"/>
      <c r="Y7" s="69"/>
    </row>
    <row r="8" spans="1:25" ht="36.75" customHeight="1">
      <c r="A8" s="72"/>
      <c r="B8" s="72"/>
      <c r="C8" s="73"/>
      <c r="D8" s="68"/>
      <c r="E8" s="76"/>
      <c r="F8" s="63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6"/>
      <c r="T8" s="60"/>
      <c r="U8" s="60"/>
      <c r="V8" s="68"/>
      <c r="W8" s="59"/>
      <c r="X8" s="68"/>
      <c r="Y8" s="69"/>
    </row>
    <row r="9" spans="1:25" ht="30" customHeight="1">
      <c r="A9" s="14">
        <v>1</v>
      </c>
      <c r="B9" s="27"/>
      <c r="C9" s="15"/>
      <c r="D9" s="16"/>
      <c r="E9" s="14"/>
      <c r="F9" s="15"/>
      <c r="G9" s="14"/>
      <c r="H9" s="14"/>
      <c r="I9" s="14"/>
      <c r="J9" s="14"/>
      <c r="K9" s="14"/>
      <c r="L9" s="14"/>
      <c r="M9" s="17"/>
      <c r="N9" s="17"/>
      <c r="O9" s="17"/>
      <c r="P9" s="17"/>
      <c r="Q9" s="17"/>
      <c r="R9" s="17"/>
      <c r="S9" s="23"/>
      <c r="T9" s="23"/>
      <c r="U9" s="23"/>
      <c r="V9" s="14"/>
      <c r="W9" s="23"/>
      <c r="X9" s="14"/>
      <c r="Y9" s="14"/>
    </row>
    <row r="10" spans="1:25" ht="30" customHeight="1">
      <c r="A10" s="14">
        <v>2</v>
      </c>
      <c r="B10" s="28"/>
      <c r="C10" s="18"/>
      <c r="D10" s="16"/>
      <c r="E10" s="14"/>
      <c r="F10" s="15"/>
      <c r="G10" s="14"/>
      <c r="H10" s="14"/>
      <c r="I10" s="14"/>
      <c r="J10" s="14"/>
      <c r="K10" s="14"/>
      <c r="L10" s="14"/>
      <c r="M10" s="17"/>
      <c r="N10" s="17"/>
      <c r="O10" s="17"/>
      <c r="P10" s="17"/>
      <c r="Q10" s="17"/>
      <c r="R10" s="17"/>
      <c r="S10" s="23"/>
      <c r="T10" s="23"/>
      <c r="U10" s="23"/>
      <c r="V10" s="14"/>
      <c r="W10" s="23"/>
      <c r="X10" s="14"/>
      <c r="Y10" s="14"/>
    </row>
    <row r="11" spans="1:25" ht="30" customHeight="1">
      <c r="A11" s="14">
        <v>3</v>
      </c>
      <c r="B11" s="28"/>
      <c r="C11" s="18"/>
      <c r="D11" s="16"/>
      <c r="E11" s="14"/>
      <c r="F11" s="15"/>
      <c r="G11" s="14"/>
      <c r="H11" s="14"/>
      <c r="I11" s="14"/>
      <c r="J11" s="14"/>
      <c r="K11" s="14"/>
      <c r="L11" s="14"/>
      <c r="M11" s="17"/>
      <c r="N11" s="17"/>
      <c r="O11" s="17"/>
      <c r="P11" s="17"/>
      <c r="Q11" s="17"/>
      <c r="R11" s="17"/>
      <c r="S11" s="23"/>
      <c r="T11" s="23"/>
      <c r="U11" s="23"/>
      <c r="V11" s="14"/>
      <c r="W11" s="23"/>
      <c r="X11" s="14"/>
      <c r="Y11" s="14"/>
    </row>
    <row r="12" spans="1:25" s="22" customFormat="1" ht="24.75" customHeight="1">
      <c r="A12" s="14"/>
      <c r="B12" s="19" t="s">
        <v>28</v>
      </c>
      <c r="C12" s="20">
        <f>COUNTIF(C9:C11,"X")</f>
        <v>0</v>
      </c>
      <c r="D12" s="20">
        <f>COUNTIF(D9:D11,"X")</f>
        <v>0</v>
      </c>
      <c r="E12" s="20">
        <f>COUNTIF(E9:E11,"X")</f>
        <v>0</v>
      </c>
      <c r="F12" s="20">
        <f>SUM(F9:F11)</f>
        <v>0</v>
      </c>
      <c r="G12" s="20">
        <f aca="true" t="shared" si="0" ref="G12:R12">COUNTIF(G9:G11,"X")</f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4">
        <f>MIN(S9:S11)</f>
        <v>0</v>
      </c>
      <c r="T12" s="24">
        <f>MAX(T9:T11)</f>
        <v>0</v>
      </c>
      <c r="U12" s="25">
        <f>SUM(U9:U11)/28</f>
        <v>0</v>
      </c>
      <c r="V12" s="21">
        <f>SUM(V9:V11)/28</f>
        <v>0</v>
      </c>
      <c r="W12" s="25">
        <f>SUM(W9:W11)/28</f>
        <v>0</v>
      </c>
      <c r="X12" s="26">
        <f>SUM(X9:X11)/28</f>
        <v>0</v>
      </c>
      <c r="Y12" s="26">
        <f>SUM(Y9:Y11)/28</f>
        <v>0</v>
      </c>
    </row>
    <row r="14" spans="2:25" ht="24.75" customHeigh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s="7" customFormat="1" ht="15.75">
      <c r="A15" s="5"/>
      <c r="B15" s="6"/>
      <c r="C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67" t="s">
        <v>32</v>
      </c>
      <c r="T15" s="67"/>
      <c r="U15" s="67"/>
      <c r="V15" s="67"/>
      <c r="W15" s="67"/>
      <c r="X15" s="67"/>
      <c r="Y15" s="67"/>
    </row>
    <row r="16" spans="1:25" s="7" customFormat="1" ht="15.75">
      <c r="A16" s="1"/>
      <c r="B16" s="8"/>
      <c r="C16" s="4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57" t="s">
        <v>33</v>
      </c>
      <c r="T16" s="57"/>
      <c r="U16" s="57"/>
      <c r="V16" s="57"/>
      <c r="W16" s="57"/>
      <c r="X16" s="57"/>
      <c r="Y16" s="57"/>
    </row>
    <row r="17" spans="1:25" s="7" customFormat="1" ht="15.75">
      <c r="A17" s="1"/>
      <c r="C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4" t="s">
        <v>34</v>
      </c>
      <c r="T17" s="64"/>
      <c r="U17" s="64"/>
      <c r="V17" s="64"/>
      <c r="W17" s="64"/>
      <c r="X17" s="64"/>
      <c r="Y17" s="64"/>
    </row>
    <row r="18" spans="1:25" s="7" customFormat="1" ht="15.75">
      <c r="A18" s="1"/>
      <c r="C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"/>
      <c r="T18" s="1"/>
      <c r="U18" s="1"/>
      <c r="V18" s="1"/>
      <c r="W18" s="10"/>
      <c r="X18" s="1"/>
      <c r="Y18" s="1"/>
    </row>
    <row r="19" spans="1:25" s="7" customFormat="1" ht="15.75">
      <c r="A19" s="1"/>
      <c r="C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/>
      <c r="T19" s="1"/>
      <c r="U19" s="1"/>
      <c r="V19" s="1"/>
      <c r="W19" s="10"/>
      <c r="X19" s="1"/>
      <c r="Y19" s="1"/>
    </row>
    <row r="20" spans="1:25" s="7" customFormat="1" ht="15.75">
      <c r="A20" s="1"/>
      <c r="C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0"/>
      <c r="T20" s="1"/>
      <c r="U20" s="1"/>
      <c r="V20" s="1"/>
      <c r="W20" s="10"/>
      <c r="X20" s="1"/>
      <c r="Y20" s="1"/>
    </row>
    <row r="21" spans="1:25" s="7" customFormat="1" ht="15.75">
      <c r="A21" s="1"/>
      <c r="C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0"/>
      <c r="T21" s="1"/>
      <c r="U21" s="1"/>
      <c r="V21" s="1"/>
      <c r="W21" s="10"/>
      <c r="X21" s="1"/>
      <c r="Y21" s="1"/>
    </row>
    <row r="22" spans="1:25" s="7" customFormat="1" ht="15.75">
      <c r="A22" s="1"/>
      <c r="B22" s="11"/>
      <c r="C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0"/>
      <c r="T22" s="1"/>
      <c r="U22" s="1"/>
      <c r="V22" s="1"/>
      <c r="W22" s="10"/>
      <c r="X22" s="1"/>
      <c r="Y22" s="1"/>
    </row>
    <row r="23" spans="1:25" s="7" customFormat="1" ht="16.5">
      <c r="A23" s="1"/>
      <c r="C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5"/>
      <c r="T23" s="65"/>
      <c r="U23" s="65"/>
      <c r="V23" s="65"/>
      <c r="W23" s="65"/>
      <c r="X23" s="65"/>
      <c r="Y23" s="65"/>
    </row>
    <row r="24" spans="1:25" s="7" customFormat="1" ht="15.75">
      <c r="A24" s="1"/>
      <c r="C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0"/>
      <c r="T24" s="1"/>
      <c r="U24" s="1"/>
      <c r="V24" s="1"/>
      <c r="W24" s="10"/>
      <c r="X24" s="1"/>
      <c r="Y24" s="1"/>
    </row>
    <row r="25" spans="1:25" s="7" customFormat="1" ht="15.75">
      <c r="A25" s="1"/>
      <c r="C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0"/>
      <c r="T25" s="1"/>
      <c r="U25" s="1"/>
      <c r="V25" s="1"/>
      <c r="W25" s="10"/>
      <c r="X25" s="1"/>
      <c r="Y25" s="1"/>
    </row>
  </sheetData>
  <sheetProtection/>
  <mergeCells count="37">
    <mergeCell ref="S1:Y1"/>
    <mergeCell ref="A4:Y4"/>
    <mergeCell ref="A6:A8"/>
    <mergeCell ref="B6:B8"/>
    <mergeCell ref="C6:C8"/>
    <mergeCell ref="D6:E6"/>
    <mergeCell ref="D7:D8"/>
    <mergeCell ref="E7:E8"/>
    <mergeCell ref="G6:R6"/>
    <mergeCell ref="S6:U6"/>
    <mergeCell ref="Y6:Y8"/>
    <mergeCell ref="G7:G8"/>
    <mergeCell ref="H7:H8"/>
    <mergeCell ref="I7:I8"/>
    <mergeCell ref="J7:J8"/>
    <mergeCell ref="O7:O8"/>
    <mergeCell ref="P7:P8"/>
    <mergeCell ref="S17:Y17"/>
    <mergeCell ref="S23:Y23"/>
    <mergeCell ref="Q7:Q8"/>
    <mergeCell ref="R7:R8"/>
    <mergeCell ref="S7:S8"/>
    <mergeCell ref="T7:T8"/>
    <mergeCell ref="U7:U8"/>
    <mergeCell ref="S15:Y15"/>
    <mergeCell ref="X6:X8"/>
    <mergeCell ref="V6:V8"/>
    <mergeCell ref="B14:Y14"/>
    <mergeCell ref="A2:G2"/>
    <mergeCell ref="A1:G1"/>
    <mergeCell ref="S16:Y16"/>
    <mergeCell ref="W6:W8"/>
    <mergeCell ref="K7:K8"/>
    <mergeCell ref="L7:L8"/>
    <mergeCell ref="M7:M8"/>
    <mergeCell ref="N7:N8"/>
    <mergeCell ref="F6:F8"/>
  </mergeCells>
  <printOptions/>
  <pageMargins left="0.16" right="0.16" top="0.5" bottom="0.25" header="0.3" footer="0.3"/>
  <pageSetup horizontalDpi="600" verticalDpi="600" orientation="landscape" paperSize="9" r:id="rId1"/>
  <headerFooter alignWithMargins="0">
    <oddHeader>&amp;RMẫu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Letam</dc:creator>
  <cp:keywords/>
  <dc:description/>
  <cp:lastModifiedBy>NGUYENTHANHVINH</cp:lastModifiedBy>
  <cp:lastPrinted>2014-11-14T00:53:50Z</cp:lastPrinted>
  <dcterms:created xsi:type="dcterms:W3CDTF">2013-12-09T02:01:44Z</dcterms:created>
  <dcterms:modified xsi:type="dcterms:W3CDTF">2014-11-14T00:54:53Z</dcterms:modified>
  <cp:category/>
  <cp:version/>
  <cp:contentType/>
  <cp:contentStatus/>
</cp:coreProperties>
</file>